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2021" sheetId="1" r:id="rId1"/>
  </sheets>
  <definedNames>
    <definedName name="_xlnm.Print_Area" localSheetId="0">'2021'!$A$1:$F$93</definedName>
  </definedNames>
  <calcPr fullCalcOnLoad="1"/>
</workbook>
</file>

<file path=xl/sharedStrings.xml><?xml version="1.0" encoding="utf-8"?>
<sst xmlns="http://schemas.openxmlformats.org/spreadsheetml/2006/main" count="176" uniqueCount="108">
  <si>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</si>
  <si>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</si>
  <si>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</si>
  <si>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</si>
  <si>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</si>
  <si>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</si>
  <si>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</si>
  <si>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</si>
  <si>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</si>
  <si>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</si>
  <si>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</si>
  <si>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</si>
  <si>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</si>
  <si>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</si>
  <si>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</si>
  <si>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</si>
  <si>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</si>
  <si>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</si>
  <si>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</si>
  <si>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</si>
  <si>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</si>
  <si>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</si>
  <si>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</si>
  <si>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</si>
  <si>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</si>
  <si>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</si>
  <si>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</si>
  <si>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</si>
  <si>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</si>
  <si>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</si>
  <si>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</si>
  <si>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</si>
  <si>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</si>
  <si>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</si>
  <si>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</si>
  <si>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</si>
  <si>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</si>
  <si>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</si>
  <si>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</si>
  <si>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</si>
  <si>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</si>
  <si>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</si>
  <si>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9999951180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</si>
  <si>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</si>
  <si>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</si>
  <si>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</si>
  <si>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</si>
  <si>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</si>
  <si>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</si>
  <si>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</si>
  <si>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</si>
  <si>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</si>
  <si>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</si>
  <si>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</si>
  <si>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Иные безвозмездные и безвозвратные перечисления</t>
  </si>
  <si>
    <t>Межбюджетные трансферты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</si>
  <si>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</si>
  <si>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</si>
  <si>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</si>
  <si>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</si>
  <si>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</si>
  <si>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2300000000</t>
  </si>
  <si>
    <t>Основное мероприятие "Мероприятия в области коммунального хозяйства"</t>
  </si>
  <si>
    <t>2300300000</t>
  </si>
  <si>
    <t>Мероприятия в области коммунального хозяйства</t>
  </si>
  <si>
    <t>2300303560</t>
  </si>
  <si>
    <t>"О бюджете сельского поселения Музяковский сельсовет</t>
  </si>
  <si>
    <t xml:space="preserve">Музяковский сельсовет муниципального района </t>
  </si>
  <si>
    <t>2021 год</t>
  </si>
  <si>
    <t>Содержание и обслуживание муниципальной казны</t>
  </si>
  <si>
    <t>0700109040</t>
  </si>
  <si>
    <t>0700000000</t>
  </si>
  <si>
    <t>0700100000</t>
  </si>
  <si>
    <t>0700109020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</si>
  <si>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</si>
  <si>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</si>
  <si>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Проведение выборов в представительные органы муниципального образования</t>
  </si>
  <si>
    <t>9999900220</t>
  </si>
  <si>
    <t>2010141870</t>
  </si>
  <si>
    <t>2022 год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</si>
  <si>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</si>
  <si>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</si>
  <si>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</si>
  <si>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</si>
  <si>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</si>
  <si>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</si>
  <si>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</si>
  <si>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</si>
  <si>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</si>
  <si>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</si>
  <si>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 xml:space="preserve">Республики Башкортостан на 2021 год </t>
  </si>
  <si>
    <t>и плановый период 2022 и 2023 годов"</t>
  </si>
  <si>
    <t>Распределение бюджетных ассигнований сельского поселения Музяковский сельсовет муниципального района Краснокамский район Республики Башкортостан на 2021 - 2023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</si>
  <si>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</si>
  <si>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Мероприятия в области экологии и природопользования</t>
  </si>
  <si>
    <t>9999921920</t>
  </si>
  <si>
    <t>300</t>
  </si>
  <si>
    <t>Проведение аварийно-спасательных и аварийно-восстановительных работ в результате чрезвычайных ситуаций</t>
  </si>
  <si>
    <t>Социальное обеспечение и иные выплаты населению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</si>
  <si>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</si>
  <si>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2200174040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</si>
  <si>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</si>
  <si>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</si>
  <si>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 xml:space="preserve">  И.М. Цыгвинцева    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</si>
  <si>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</si>
  <si>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</si>
  <si>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к Решению Совета сельского поселения</t>
  </si>
  <si>
    <t xml:space="preserve">от "    "              2021 года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</si>
</sst>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1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center" vertical="center" shrinkToFit="1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49" fontId="0" fillId="34" borderId="10" xfId="0" applyNumberForma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 wrapText="1"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4" fontId="0" fillId="34" borderId="10" xfId="0" applyNumberForma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 shrinkToFit="1"/>
    </xf>
    <xf numFmtId="4" fontId="1" fillId="34" borderId="10" xfId="0" applyNumberFormat="1" applyFont="1" applyFill="1" applyBorder="1" applyAlignment="1">
      <alignment horizontal="center" vertical="center" shrinkToFit="1"/>
    </xf>
    <xf numFmtId="4" fontId="0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89">
      <selection activeCell="H7" sqref="H7"/>
    </sheetView>
  </sheetViews>
  <sheetFormatPr defaultColWidth="9.00390625" defaultRowHeight="12.75"/>
  <cols>
    <col min="1" max="1" width="57.875" style="1" customWidth="1"/>
    <col min="2" max="2" width="12.625" style="2" customWidth="1"/>
    <col min="3" max="3" width="8.625" style="2" customWidth="1"/>
    <col min="4" max="4" width="12.50390625" style="2" customWidth="1"/>
    <col min="5" max="5" width="12.50390625" style="4" customWidth="1"/>
    <col min="6" max="6" width="12.50390625" style="0" customWidth="1"/>
  </cols>
  <sheetData>
    <row r="1" spans="2:6" ht="12.75">
      <c r="B1" s="5"/>
      <c r="C1" s="5"/>
      <c r="D1" s="5"/>
      <c r="F1" s="10" t="s">
        <v>20</v>
      </c>
    </row>
    <row r="2" spans="2:6" ht="12.75">
      <c r="B2" s="5"/>
      <c r="C2" s="5"/>
      <c r="D2" s="5"/>
      <c r="F2" s="5" t="s">
        <v>106</v>
      </c>
    </row>
    <row r="3" spans="2:6" ht="12.75">
      <c r="B3" s="5"/>
      <c r="C3" s="5"/>
      <c r="D3" s="5"/>
      <c r="F3" s="5" t="s">
        <v>67</v>
      </c>
    </row>
    <row r="4" spans="2:6" ht="12.75">
      <c r="B4" s="5"/>
      <c r="C4" s="5"/>
      <c r="D4" s="5"/>
      <c r="F4" s="5" t="s">
        <v>2</v>
      </c>
    </row>
    <row r="5" spans="2:6" ht="12.75">
      <c r="B5" s="5"/>
      <c r="C5" s="5"/>
      <c r="D5" s="5"/>
      <c r="F5" s="5" t="s">
        <v>107</v>
      </c>
    </row>
    <row r="6" spans="2:6" ht="12.75">
      <c r="B6" s="5"/>
      <c r="C6" s="5"/>
      <c r="D6" s="5"/>
      <c r="F6" s="5" t="s">
        <v>66</v>
      </c>
    </row>
    <row r="7" spans="2:6" ht="12.75">
      <c r="B7" s="5"/>
      <c r="C7" s="5"/>
      <c r="D7" s="5"/>
      <c r="F7" s="5" t="s">
        <v>13</v>
      </c>
    </row>
    <row r="8" spans="2:6" ht="12.75">
      <c r="B8" s="8"/>
      <c r="C8" s="8"/>
      <c r="D8" s="8"/>
      <c r="F8" s="5" t="s">
        <v>90</v>
      </c>
    </row>
    <row r="9" spans="2:6" ht="12.75">
      <c r="B9" s="6"/>
      <c r="C9" s="6"/>
      <c r="D9" s="6"/>
      <c r="F9" s="5" t="s">
        <v>91</v>
      </c>
    </row>
    <row r="10" spans="2:5" ht="12.75">
      <c r="B10" s="6"/>
      <c r="C10" s="6"/>
      <c r="D10" s="6"/>
      <c r="E10" s="6"/>
    </row>
    <row r="11" spans="1:6" ht="75" customHeight="1">
      <c r="A11" s="47" t="s">
        <v>92</v>
      </c>
      <c r="B11" s="47"/>
      <c r="C11" s="47"/>
      <c r="D11" s="47"/>
      <c r="E11" s="47"/>
      <c r="F11" s="47"/>
    </row>
    <row r="12" ht="12.75">
      <c r="F12" s="9" t="s">
        <v>21</v>
      </c>
    </row>
    <row r="13" spans="1:6" ht="14.25" customHeight="1">
      <c r="A13" s="48" t="s">
        <v>0</v>
      </c>
      <c r="B13" s="49" t="s">
        <v>17</v>
      </c>
      <c r="C13" s="49" t="s">
        <v>18</v>
      </c>
      <c r="D13" s="50" t="s">
        <v>9</v>
      </c>
      <c r="E13" s="50"/>
      <c r="F13" s="50"/>
    </row>
    <row r="14" spans="1:6" ht="14.25" customHeight="1">
      <c r="A14" s="48"/>
      <c r="B14" s="49"/>
      <c r="C14" s="49"/>
      <c r="D14" s="18" t="s">
        <v>68</v>
      </c>
      <c r="E14" s="18" t="s">
        <v>79</v>
      </c>
      <c r="F14" s="18" t="s">
        <v>93</v>
      </c>
    </row>
    <row r="15" spans="1:6" ht="12.75">
      <c r="A15" s="19" t="s">
        <v>1</v>
      </c>
      <c r="B15" s="20"/>
      <c r="C15" s="20"/>
      <c r="D15" s="37">
        <f>D16+D26+D35+D41+D46+D52+D56+D76+D72</f>
        <v>7452773.960000001</v>
      </c>
      <c r="E15" s="37">
        <f>E16+E26+E35+E41+E46+E52+E56+E76+E72</f>
        <v>3884100</v>
      </c>
      <c r="F15" s="37">
        <f>F16+F26+F35+F41+F46+F52+F56+F76+F72</f>
        <v>4122900</v>
      </c>
    </row>
    <row r="16" spans="1:6" ht="52.5">
      <c r="A16" s="26" t="s">
        <v>57</v>
      </c>
      <c r="B16" s="27" t="s">
        <v>71</v>
      </c>
      <c r="C16" s="24"/>
      <c r="D16" s="37">
        <f>D17+D23</f>
        <v>207046</v>
      </c>
      <c r="E16" s="37">
        <f>E17</f>
        <v>32000</v>
      </c>
      <c r="F16" s="37">
        <f>F17</f>
        <v>33500</v>
      </c>
    </row>
    <row r="17" spans="1:6" ht="39">
      <c r="A17" s="28" t="s">
        <v>58</v>
      </c>
      <c r="B17" s="18" t="s">
        <v>72</v>
      </c>
      <c r="C17" s="24"/>
      <c r="D17" s="38">
        <f>D18+D20</f>
        <v>31000</v>
      </c>
      <c r="E17" s="38">
        <f>E18+E20</f>
        <v>32000</v>
      </c>
      <c r="F17" s="38">
        <f>F18+F20</f>
        <v>33500</v>
      </c>
    </row>
    <row r="18" spans="1:6" ht="25.5" customHeight="1">
      <c r="A18" s="28" t="s">
        <v>59</v>
      </c>
      <c r="B18" s="18" t="s">
        <v>73</v>
      </c>
      <c r="C18" s="24"/>
      <c r="D18" s="38">
        <f>D19</f>
        <v>5000</v>
      </c>
      <c r="E18" s="38">
        <f>E19</f>
        <v>5000</v>
      </c>
      <c r="F18" s="38">
        <f>F19</f>
        <v>5000</v>
      </c>
    </row>
    <row r="19" spans="1:6" ht="26.25">
      <c r="A19" s="28" t="s">
        <v>43</v>
      </c>
      <c r="B19" s="18" t="s">
        <v>73</v>
      </c>
      <c r="C19" s="24">
        <v>200</v>
      </c>
      <c r="D19" s="39">
        <v>5000</v>
      </c>
      <c r="E19" s="39">
        <v>5000</v>
      </c>
      <c r="F19" s="39">
        <v>5000</v>
      </c>
    </row>
    <row r="20" spans="1:6" ht="12.75">
      <c r="A20" s="12" t="s">
        <v>69</v>
      </c>
      <c r="B20" s="13" t="s">
        <v>70</v>
      </c>
      <c r="C20" s="13"/>
      <c r="D20" s="39">
        <f>D21+D22</f>
        <v>26000</v>
      </c>
      <c r="E20" s="39">
        <f>E21+E22</f>
        <v>27000</v>
      </c>
      <c r="F20" s="39">
        <f>F21+F22</f>
        <v>28500</v>
      </c>
    </row>
    <row r="21" spans="1:6" ht="26.25">
      <c r="A21" s="12" t="s">
        <v>43</v>
      </c>
      <c r="B21" s="13" t="s">
        <v>70</v>
      </c>
      <c r="C21" s="13" t="s">
        <v>4</v>
      </c>
      <c r="D21" s="39">
        <v>10400</v>
      </c>
      <c r="E21" s="39">
        <v>11000</v>
      </c>
      <c r="F21" s="39">
        <v>11500</v>
      </c>
    </row>
    <row r="22" spans="1:6" ht="12.75">
      <c r="A22" s="12" t="s">
        <v>7</v>
      </c>
      <c r="B22" s="13" t="s">
        <v>70</v>
      </c>
      <c r="C22" s="13" t="s">
        <v>5</v>
      </c>
      <c r="D22" s="39">
        <v>15600</v>
      </c>
      <c r="E22" s="39">
        <v>16000</v>
      </c>
      <c r="F22" s="39">
        <v>17000</v>
      </c>
    </row>
    <row r="23" spans="1:6" ht="26.25">
      <c r="A23" s="21" t="s">
        <v>86</v>
      </c>
      <c r="B23" s="13" t="s">
        <v>87</v>
      </c>
      <c r="C23" s="13"/>
      <c r="D23" s="36">
        <f aca="true" t="shared" si="0" ref="D23:F24">D24</f>
        <v>176046</v>
      </c>
      <c r="E23" s="36">
        <f t="shared" si="0"/>
        <v>0</v>
      </c>
      <c r="F23" s="36">
        <f t="shared" si="0"/>
        <v>0</v>
      </c>
    </row>
    <row r="24" spans="1:6" ht="12.75">
      <c r="A24" s="21" t="s">
        <v>88</v>
      </c>
      <c r="B24" s="13" t="s">
        <v>89</v>
      </c>
      <c r="C24" s="13"/>
      <c r="D24" s="36">
        <f t="shared" si="0"/>
        <v>176046</v>
      </c>
      <c r="E24" s="36">
        <f t="shared" si="0"/>
        <v>0</v>
      </c>
      <c r="F24" s="36">
        <f t="shared" si="0"/>
        <v>0</v>
      </c>
    </row>
    <row r="25" spans="1:6" ht="26.25">
      <c r="A25" s="21" t="s">
        <v>43</v>
      </c>
      <c r="B25" s="13" t="s">
        <v>89</v>
      </c>
      <c r="C25" s="13" t="s">
        <v>4</v>
      </c>
      <c r="D25" s="39">
        <f>17202+133041+25803</f>
        <v>176046</v>
      </c>
      <c r="E25" s="36">
        <v>0</v>
      </c>
      <c r="F25" s="36">
        <v>0</v>
      </c>
    </row>
    <row r="26" spans="1:6" ht="52.5">
      <c r="A26" s="22" t="s">
        <v>26</v>
      </c>
      <c r="B26" s="23" t="s">
        <v>27</v>
      </c>
      <c r="C26" s="29"/>
      <c r="D26" s="37">
        <f>D27+D32</f>
        <v>2280865.74</v>
      </c>
      <c r="E26" s="37">
        <f>E27+E32</f>
        <v>2232300</v>
      </c>
      <c r="F26" s="37">
        <f>F27+F32</f>
        <v>2248500</v>
      </c>
    </row>
    <row r="27" spans="1:6" ht="39">
      <c r="A27" s="12" t="s">
        <v>29</v>
      </c>
      <c r="B27" s="17" t="s">
        <v>46</v>
      </c>
      <c r="C27" s="13"/>
      <c r="D27" s="39">
        <f>D28</f>
        <v>1551765.74</v>
      </c>
      <c r="E27" s="39">
        <f>E28</f>
        <v>1502200</v>
      </c>
      <c r="F27" s="39">
        <f>F28</f>
        <v>1517400</v>
      </c>
    </row>
    <row r="28" spans="1:6" ht="26.25">
      <c r="A28" s="12" t="s">
        <v>47</v>
      </c>
      <c r="B28" s="17" t="s">
        <v>48</v>
      </c>
      <c r="C28" s="13"/>
      <c r="D28" s="39">
        <f>D29+D30+D31</f>
        <v>1551765.74</v>
      </c>
      <c r="E28" s="39">
        <f>E29+E30+E31</f>
        <v>1502200</v>
      </c>
      <c r="F28" s="39">
        <f>F29+F30+F31</f>
        <v>1517400</v>
      </c>
    </row>
    <row r="29" spans="1:6" ht="52.5">
      <c r="A29" s="12" t="s">
        <v>6</v>
      </c>
      <c r="B29" s="17" t="s">
        <v>48</v>
      </c>
      <c r="C29" s="13" t="s">
        <v>3</v>
      </c>
      <c r="D29" s="39">
        <f>948400+4200</f>
        <v>952600</v>
      </c>
      <c r="E29" s="39">
        <v>950400</v>
      </c>
      <c r="F29" s="39">
        <v>952400</v>
      </c>
    </row>
    <row r="30" spans="1:6" ht="26.25">
      <c r="A30" s="12" t="s">
        <v>43</v>
      </c>
      <c r="B30" s="17" t="s">
        <v>48</v>
      </c>
      <c r="C30" s="13" t="s">
        <v>4</v>
      </c>
      <c r="D30" s="39">
        <f>498600-4200+64765.74</f>
        <v>559165.74</v>
      </c>
      <c r="E30" s="39">
        <v>501800</v>
      </c>
      <c r="F30" s="39">
        <v>505000</v>
      </c>
    </row>
    <row r="31" spans="1:6" ht="12.75">
      <c r="A31" s="12" t="s">
        <v>7</v>
      </c>
      <c r="B31" s="17" t="s">
        <v>48</v>
      </c>
      <c r="C31" s="13" t="s">
        <v>5</v>
      </c>
      <c r="D31" s="39">
        <v>40000</v>
      </c>
      <c r="E31" s="39">
        <v>50000</v>
      </c>
      <c r="F31" s="39">
        <v>60000</v>
      </c>
    </row>
    <row r="32" spans="1:6" ht="39">
      <c r="A32" s="25" t="s">
        <v>28</v>
      </c>
      <c r="B32" s="17" t="s">
        <v>44</v>
      </c>
      <c r="C32" s="20"/>
      <c r="D32" s="38">
        <f aca="true" t="shared" si="1" ref="D32:F33">D33</f>
        <v>729100</v>
      </c>
      <c r="E32" s="38">
        <f t="shared" si="1"/>
        <v>730100</v>
      </c>
      <c r="F32" s="38">
        <f t="shared" si="1"/>
        <v>731100</v>
      </c>
    </row>
    <row r="33" spans="1:6" ht="12.75">
      <c r="A33" s="12" t="s">
        <v>22</v>
      </c>
      <c r="B33" s="17" t="s">
        <v>45</v>
      </c>
      <c r="C33" s="13"/>
      <c r="D33" s="39">
        <f t="shared" si="1"/>
        <v>729100</v>
      </c>
      <c r="E33" s="39">
        <f t="shared" si="1"/>
        <v>730100</v>
      </c>
      <c r="F33" s="39">
        <f t="shared" si="1"/>
        <v>731100</v>
      </c>
    </row>
    <row r="34" spans="1:6" ht="52.5">
      <c r="A34" s="12" t="s">
        <v>6</v>
      </c>
      <c r="B34" s="17" t="s">
        <v>45</v>
      </c>
      <c r="C34" s="13" t="s">
        <v>3</v>
      </c>
      <c r="D34" s="39">
        <v>729100</v>
      </c>
      <c r="E34" s="39">
        <v>730100</v>
      </c>
      <c r="F34" s="39">
        <v>731100</v>
      </c>
    </row>
    <row r="35" spans="1:6" ht="39">
      <c r="A35" s="22" t="s">
        <v>74</v>
      </c>
      <c r="B35" s="29">
        <v>1800000000</v>
      </c>
      <c r="C35" s="23"/>
      <c r="D35" s="37">
        <f>D36</f>
        <v>263300</v>
      </c>
      <c r="E35" s="37">
        <f>E36</f>
        <v>78500</v>
      </c>
      <c r="F35" s="37">
        <f>F36</f>
        <v>79500</v>
      </c>
    </row>
    <row r="36" spans="1:6" ht="39">
      <c r="A36" s="12" t="s">
        <v>75</v>
      </c>
      <c r="B36" s="20">
        <v>1800100000</v>
      </c>
      <c r="C36" s="13"/>
      <c r="D36" s="36">
        <f>D37+D39</f>
        <v>263300</v>
      </c>
      <c r="E36" s="36">
        <f>E37+E39</f>
        <v>78500</v>
      </c>
      <c r="F36" s="36">
        <f>F37+F39</f>
        <v>79500</v>
      </c>
    </row>
    <row r="37" spans="1:6" ht="12.75">
      <c r="A37" s="12" t="s">
        <v>41</v>
      </c>
      <c r="B37" s="20">
        <v>1800145870</v>
      </c>
      <c r="C37" s="13"/>
      <c r="D37" s="36">
        <f>D38</f>
        <v>77500</v>
      </c>
      <c r="E37" s="36">
        <f>E38</f>
        <v>78500</v>
      </c>
      <c r="F37" s="36">
        <f>F38</f>
        <v>79500</v>
      </c>
    </row>
    <row r="38" spans="1:6" ht="26.25">
      <c r="A38" s="21" t="s">
        <v>43</v>
      </c>
      <c r="B38" s="20">
        <v>1800145870</v>
      </c>
      <c r="C38" s="13" t="s">
        <v>4</v>
      </c>
      <c r="D38" s="36">
        <v>77500</v>
      </c>
      <c r="E38" s="36">
        <v>78500</v>
      </c>
      <c r="F38" s="36">
        <v>79500</v>
      </c>
    </row>
    <row r="39" spans="1:6" ht="39">
      <c r="A39" s="21" t="s">
        <v>101</v>
      </c>
      <c r="B39" s="20" t="s">
        <v>102</v>
      </c>
      <c r="C39" s="13"/>
      <c r="D39" s="36">
        <f>D40</f>
        <v>185800</v>
      </c>
      <c r="E39" s="36">
        <f>E40</f>
        <v>0</v>
      </c>
      <c r="F39" s="36">
        <f>F40</f>
        <v>0</v>
      </c>
    </row>
    <row r="40" spans="1:6" ht="26.25">
      <c r="A40" s="21" t="s">
        <v>43</v>
      </c>
      <c r="B40" s="20" t="s">
        <v>102</v>
      </c>
      <c r="C40" s="13" t="s">
        <v>4</v>
      </c>
      <c r="D40" s="36">
        <v>185800</v>
      </c>
      <c r="E40" s="36">
        <v>0</v>
      </c>
      <c r="F40" s="36">
        <v>0</v>
      </c>
    </row>
    <row r="41" spans="1:6" ht="39">
      <c r="A41" s="22" t="s">
        <v>12</v>
      </c>
      <c r="B41" s="23" t="s">
        <v>23</v>
      </c>
      <c r="C41" s="23"/>
      <c r="D41" s="40">
        <f>D42</f>
        <v>18700</v>
      </c>
      <c r="E41" s="40">
        <f aca="true" t="shared" si="2" ref="D41:F44">E42</f>
        <v>18700</v>
      </c>
      <c r="F41" s="40">
        <f t="shared" si="2"/>
        <v>18700</v>
      </c>
    </row>
    <row r="42" spans="1:6" ht="26.25">
      <c r="A42" s="12" t="s">
        <v>49</v>
      </c>
      <c r="B42" s="13" t="s">
        <v>50</v>
      </c>
      <c r="C42" s="13"/>
      <c r="D42" s="39">
        <f>D43</f>
        <v>18700</v>
      </c>
      <c r="E42" s="39">
        <f t="shared" si="2"/>
        <v>18700</v>
      </c>
      <c r="F42" s="39">
        <f t="shared" si="2"/>
        <v>18700</v>
      </c>
    </row>
    <row r="43" spans="1:6" ht="39">
      <c r="A43" s="12" t="s">
        <v>51</v>
      </c>
      <c r="B43" s="13" t="s">
        <v>52</v>
      </c>
      <c r="C43" s="13"/>
      <c r="D43" s="39">
        <f>D44</f>
        <v>18700</v>
      </c>
      <c r="E43" s="39">
        <f>E44</f>
        <v>18700</v>
      </c>
      <c r="F43" s="39">
        <f>F44</f>
        <v>18700</v>
      </c>
    </row>
    <row r="44" spans="1:6" ht="12.75">
      <c r="A44" s="12" t="s">
        <v>11</v>
      </c>
      <c r="B44" s="13" t="s">
        <v>78</v>
      </c>
      <c r="C44" s="13"/>
      <c r="D44" s="39">
        <f t="shared" si="2"/>
        <v>18700</v>
      </c>
      <c r="E44" s="39">
        <f t="shared" si="2"/>
        <v>18700</v>
      </c>
      <c r="F44" s="39">
        <f t="shared" si="2"/>
        <v>18700</v>
      </c>
    </row>
    <row r="45" spans="1:6" ht="26.25">
      <c r="A45" s="21" t="s">
        <v>43</v>
      </c>
      <c r="B45" s="13" t="s">
        <v>78</v>
      </c>
      <c r="C45" s="13" t="s">
        <v>4</v>
      </c>
      <c r="D45" s="36">
        <v>18700</v>
      </c>
      <c r="E45" s="36">
        <v>18700</v>
      </c>
      <c r="F45" s="36">
        <v>18700</v>
      </c>
    </row>
    <row r="46" spans="1:6" ht="39">
      <c r="A46" s="22" t="s">
        <v>30</v>
      </c>
      <c r="B46" s="23" t="s">
        <v>31</v>
      </c>
      <c r="C46" s="23"/>
      <c r="D46" s="37">
        <f>D47</f>
        <v>1740544.36</v>
      </c>
      <c r="E46" s="37">
        <f>E47</f>
        <v>0</v>
      </c>
      <c r="F46" s="37">
        <f>F47</f>
        <v>0</v>
      </c>
    </row>
    <row r="47" spans="1:6" ht="52.5">
      <c r="A47" s="12" t="s">
        <v>32</v>
      </c>
      <c r="B47" s="13" t="s">
        <v>33</v>
      </c>
      <c r="C47" s="13"/>
      <c r="D47" s="36">
        <f>D48+D50</f>
        <v>1740544.36</v>
      </c>
      <c r="E47" s="36">
        <f>E48+E50</f>
        <v>0</v>
      </c>
      <c r="F47" s="36">
        <f>F48+F50</f>
        <v>0</v>
      </c>
    </row>
    <row r="48" spans="1:6" ht="12.75">
      <c r="A48" s="12" t="s">
        <v>34</v>
      </c>
      <c r="B48" s="13" t="s">
        <v>35</v>
      </c>
      <c r="C48" s="13"/>
      <c r="D48" s="36">
        <f>D49</f>
        <v>1740544.36</v>
      </c>
      <c r="E48" s="36">
        <f>E49</f>
        <v>0</v>
      </c>
      <c r="F48" s="36">
        <f>F49</f>
        <v>0</v>
      </c>
    </row>
    <row r="49" spans="1:6" ht="26.25">
      <c r="A49" s="21" t="s">
        <v>43</v>
      </c>
      <c r="B49" s="13" t="s">
        <v>35</v>
      </c>
      <c r="C49" s="13" t="s">
        <v>4</v>
      </c>
      <c r="D49" s="36">
        <v>1740544.36</v>
      </c>
      <c r="E49" s="36">
        <v>0</v>
      </c>
      <c r="F49" s="36">
        <v>0</v>
      </c>
    </row>
    <row r="50" spans="1:6" ht="65.25" customHeight="1">
      <c r="A50" s="21" t="s">
        <v>99</v>
      </c>
      <c r="B50" s="13" t="s">
        <v>100</v>
      </c>
      <c r="C50" s="13"/>
      <c r="D50" s="36">
        <f>D51</f>
        <v>0</v>
      </c>
      <c r="E50" s="36">
        <f>E51</f>
        <v>0</v>
      </c>
      <c r="F50" s="36">
        <f>F51</f>
        <v>0</v>
      </c>
    </row>
    <row r="51" spans="1:6" ht="26.25">
      <c r="A51" s="21" t="s">
        <v>43</v>
      </c>
      <c r="B51" s="13" t="s">
        <v>100</v>
      </c>
      <c r="C51" s="13" t="s">
        <v>4</v>
      </c>
      <c r="D51" s="36"/>
      <c r="E51" s="36">
        <v>0</v>
      </c>
      <c r="F51" s="36">
        <v>0</v>
      </c>
    </row>
    <row r="52" spans="1:6" ht="27.75" customHeight="1" hidden="1">
      <c r="A52" s="30" t="s">
        <v>60</v>
      </c>
      <c r="B52" s="23" t="s">
        <v>61</v>
      </c>
      <c r="C52" s="23"/>
      <c r="D52" s="37">
        <f>D53</f>
        <v>0</v>
      </c>
      <c r="E52" s="37">
        <f aca="true" t="shared" si="3" ref="E52:F54">E53</f>
        <v>0</v>
      </c>
      <c r="F52" s="37">
        <f t="shared" si="3"/>
        <v>0</v>
      </c>
    </row>
    <row r="53" spans="1:6" ht="29.25" customHeight="1" hidden="1">
      <c r="A53" s="21" t="s">
        <v>62</v>
      </c>
      <c r="B53" s="13" t="s">
        <v>63</v>
      </c>
      <c r="C53" s="13"/>
      <c r="D53" s="36">
        <f>D54</f>
        <v>0</v>
      </c>
      <c r="E53" s="36">
        <f t="shared" si="3"/>
        <v>0</v>
      </c>
      <c r="F53" s="36">
        <f t="shared" si="3"/>
        <v>0</v>
      </c>
    </row>
    <row r="54" spans="1:6" ht="15.75" customHeight="1" hidden="1">
      <c r="A54" s="21" t="s">
        <v>64</v>
      </c>
      <c r="B54" s="13" t="s">
        <v>65</v>
      </c>
      <c r="C54" s="13"/>
      <c r="D54" s="36">
        <f>D55</f>
        <v>0</v>
      </c>
      <c r="E54" s="36">
        <f t="shared" si="3"/>
        <v>0</v>
      </c>
      <c r="F54" s="36">
        <f t="shared" si="3"/>
        <v>0</v>
      </c>
    </row>
    <row r="55" spans="1:6" ht="26.25" customHeight="1" hidden="1">
      <c r="A55" s="21" t="s">
        <v>43</v>
      </c>
      <c r="B55" s="13" t="s">
        <v>65</v>
      </c>
      <c r="C55" s="13" t="s">
        <v>4</v>
      </c>
      <c r="D55" s="36">
        <v>0</v>
      </c>
      <c r="E55" s="36">
        <v>0</v>
      </c>
      <c r="F55" s="36">
        <v>0</v>
      </c>
    </row>
    <row r="56" spans="1:6" ht="39">
      <c r="A56" s="22" t="s">
        <v>36</v>
      </c>
      <c r="B56" s="29">
        <v>2400000000</v>
      </c>
      <c r="C56" s="29"/>
      <c r="D56" s="37">
        <f>D57+D64+D69</f>
        <v>2555917.86</v>
      </c>
      <c r="E56" s="37">
        <f>E57+E64</f>
        <v>1098500</v>
      </c>
      <c r="F56" s="37">
        <f>F57+F64</f>
        <v>1207000</v>
      </c>
    </row>
    <row r="57" spans="1:6" ht="26.25">
      <c r="A57" s="25" t="s">
        <v>37</v>
      </c>
      <c r="B57" s="20">
        <v>2400100000</v>
      </c>
      <c r="C57" s="20"/>
      <c r="D57" s="38">
        <f>D58+D62+D60</f>
        <v>1402000</v>
      </c>
      <c r="E57" s="38">
        <f>E58+E62+E60</f>
        <v>714000</v>
      </c>
      <c r="F57" s="38">
        <f>F58+F62+F60</f>
        <v>814000</v>
      </c>
    </row>
    <row r="58" spans="1:6" ht="26.25">
      <c r="A58" s="25" t="s">
        <v>38</v>
      </c>
      <c r="B58" s="20">
        <v>2400106050</v>
      </c>
      <c r="C58" s="20"/>
      <c r="D58" s="38">
        <f>D59</f>
        <v>934000</v>
      </c>
      <c r="E58" s="38">
        <f>E59</f>
        <v>496000</v>
      </c>
      <c r="F58" s="38">
        <f>F59</f>
        <v>596000</v>
      </c>
    </row>
    <row r="59" spans="1:6" ht="26.25">
      <c r="A59" s="21" t="s">
        <v>43</v>
      </c>
      <c r="B59" s="20">
        <v>2400106050</v>
      </c>
      <c r="C59" s="13" t="s">
        <v>4</v>
      </c>
      <c r="D59" s="41">
        <v>934000</v>
      </c>
      <c r="E59" s="41">
        <v>496000</v>
      </c>
      <c r="F59" s="41">
        <v>596000</v>
      </c>
    </row>
    <row r="60" spans="1:6" ht="12.75">
      <c r="A60" s="21" t="s">
        <v>94</v>
      </c>
      <c r="B60" s="20">
        <v>2400141200</v>
      </c>
      <c r="C60" s="13"/>
      <c r="D60" s="41">
        <f>D61</f>
        <v>218000</v>
      </c>
      <c r="E60" s="41">
        <f>E61</f>
        <v>218000</v>
      </c>
      <c r="F60" s="41">
        <f>F61</f>
        <v>218000</v>
      </c>
    </row>
    <row r="61" spans="1:6" ht="26.25">
      <c r="A61" s="21" t="s">
        <v>43</v>
      </c>
      <c r="B61" s="20">
        <v>2400141200</v>
      </c>
      <c r="C61" s="13" t="s">
        <v>4</v>
      </c>
      <c r="D61" s="41">
        <v>218000</v>
      </c>
      <c r="E61" s="41">
        <v>218000</v>
      </c>
      <c r="F61" s="41">
        <v>218000</v>
      </c>
    </row>
    <row r="62" spans="1:6" ht="66">
      <c r="A62" s="12" t="s">
        <v>39</v>
      </c>
      <c r="B62" s="24">
        <v>2400174040</v>
      </c>
      <c r="C62" s="13"/>
      <c r="D62" s="39">
        <f>D63</f>
        <v>250000</v>
      </c>
      <c r="E62" s="39">
        <f>E63</f>
        <v>0</v>
      </c>
      <c r="F62" s="39">
        <f>F63</f>
        <v>0</v>
      </c>
    </row>
    <row r="63" spans="1:6" ht="26.25">
      <c r="A63" s="25" t="s">
        <v>43</v>
      </c>
      <c r="B63" s="24">
        <v>2400174040</v>
      </c>
      <c r="C63" s="13" t="s">
        <v>4</v>
      </c>
      <c r="D63" s="39">
        <v>250000</v>
      </c>
      <c r="E63" s="38">
        <v>0</v>
      </c>
      <c r="F63" s="38">
        <v>0</v>
      </c>
    </row>
    <row r="64" spans="1:6" ht="26.25">
      <c r="A64" s="25" t="s">
        <v>40</v>
      </c>
      <c r="B64" s="24">
        <v>2400200000</v>
      </c>
      <c r="C64" s="13"/>
      <c r="D64" s="39">
        <f>D65+D67</f>
        <v>1138167.8599999999</v>
      </c>
      <c r="E64" s="39">
        <f>E65+E67</f>
        <v>384500</v>
      </c>
      <c r="F64" s="39">
        <f>F65+F67</f>
        <v>393000</v>
      </c>
    </row>
    <row r="65" spans="1:6" ht="17.25" customHeight="1">
      <c r="A65" s="12" t="s">
        <v>38</v>
      </c>
      <c r="B65" s="20">
        <v>2400206050</v>
      </c>
      <c r="C65" s="13"/>
      <c r="D65" s="36">
        <f>D66</f>
        <v>888167.86</v>
      </c>
      <c r="E65" s="36">
        <f>E66</f>
        <v>384500</v>
      </c>
      <c r="F65" s="36">
        <f>F66</f>
        <v>393000</v>
      </c>
    </row>
    <row r="66" spans="1:6" ht="26.25">
      <c r="A66" s="21" t="s">
        <v>43</v>
      </c>
      <c r="B66" s="20">
        <v>2400206050</v>
      </c>
      <c r="C66" s="13" t="s">
        <v>4</v>
      </c>
      <c r="D66" s="36">
        <f>376100+512067.86</f>
        <v>888167.86</v>
      </c>
      <c r="E66" s="36">
        <v>384500</v>
      </c>
      <c r="F66" s="36">
        <v>393000</v>
      </c>
    </row>
    <row r="67" spans="1:6" ht="66">
      <c r="A67" s="12" t="s">
        <v>39</v>
      </c>
      <c r="B67" s="24">
        <v>2400274040</v>
      </c>
      <c r="C67" s="13"/>
      <c r="D67" s="39">
        <f>D68</f>
        <v>250000</v>
      </c>
      <c r="E67" s="39">
        <f>E68</f>
        <v>0</v>
      </c>
      <c r="F67" s="39">
        <f>F68</f>
        <v>0</v>
      </c>
    </row>
    <row r="68" spans="1:6" ht="26.25">
      <c r="A68" s="25" t="s">
        <v>43</v>
      </c>
      <c r="B68" s="24">
        <v>2400274040</v>
      </c>
      <c r="C68" s="13" t="s">
        <v>4</v>
      </c>
      <c r="D68" s="39">
        <v>250000</v>
      </c>
      <c r="E68" s="38">
        <v>0</v>
      </c>
      <c r="F68" s="38">
        <v>0</v>
      </c>
    </row>
    <row r="69" spans="1:6" ht="26.25">
      <c r="A69" s="42" t="s">
        <v>104</v>
      </c>
      <c r="B69" s="44">
        <v>2400300000</v>
      </c>
      <c r="C69" s="45"/>
      <c r="D69" s="46">
        <f>D70</f>
        <v>15750</v>
      </c>
      <c r="E69" s="38"/>
      <c r="F69" s="38"/>
    </row>
    <row r="70" spans="1:6" ht="12.75">
      <c r="A70" s="42" t="s">
        <v>105</v>
      </c>
      <c r="B70" s="44">
        <v>2400306400</v>
      </c>
      <c r="C70" s="45"/>
      <c r="D70" s="46">
        <f>D71</f>
        <v>15750</v>
      </c>
      <c r="E70" s="38"/>
      <c r="F70" s="38"/>
    </row>
    <row r="71" spans="1:6" ht="26.25">
      <c r="A71" s="43" t="s">
        <v>43</v>
      </c>
      <c r="B71" s="44">
        <v>2400306400</v>
      </c>
      <c r="C71" s="45" t="s">
        <v>4</v>
      </c>
      <c r="D71" s="36">
        <v>15750</v>
      </c>
      <c r="E71" s="38"/>
      <c r="F71" s="38"/>
    </row>
    <row r="72" spans="1:6" ht="39">
      <c r="A72" s="22" t="s">
        <v>80</v>
      </c>
      <c r="B72" s="23" t="s">
        <v>81</v>
      </c>
      <c r="C72" s="23"/>
      <c r="D72" s="37">
        <f>D73</f>
        <v>109700</v>
      </c>
      <c r="E72" s="37">
        <f>E73</f>
        <v>109700</v>
      </c>
      <c r="F72" s="37">
        <f>F73</f>
        <v>109700</v>
      </c>
    </row>
    <row r="73" spans="1:6" ht="26.25">
      <c r="A73" s="12" t="s">
        <v>82</v>
      </c>
      <c r="B73" s="13" t="s">
        <v>83</v>
      </c>
      <c r="C73" s="13"/>
      <c r="D73" s="36">
        <f aca="true" t="shared" si="4" ref="D73:F74">D74</f>
        <v>109700</v>
      </c>
      <c r="E73" s="36">
        <f t="shared" si="4"/>
        <v>109700</v>
      </c>
      <c r="F73" s="36">
        <f t="shared" si="4"/>
        <v>109700</v>
      </c>
    </row>
    <row r="74" spans="1:6" ht="26.25">
      <c r="A74" s="12" t="s">
        <v>84</v>
      </c>
      <c r="B74" s="13" t="s">
        <v>85</v>
      </c>
      <c r="C74" s="13"/>
      <c r="D74" s="36">
        <f t="shared" si="4"/>
        <v>109700</v>
      </c>
      <c r="E74" s="36">
        <f t="shared" si="4"/>
        <v>109700</v>
      </c>
      <c r="F74" s="36">
        <f t="shared" si="4"/>
        <v>109700</v>
      </c>
    </row>
    <row r="75" spans="1:6" ht="26.25">
      <c r="A75" s="21" t="s">
        <v>43</v>
      </c>
      <c r="B75" s="13" t="s">
        <v>85</v>
      </c>
      <c r="C75" s="13" t="s">
        <v>4</v>
      </c>
      <c r="D75" s="36">
        <v>109700</v>
      </c>
      <c r="E75" s="36">
        <v>109700</v>
      </c>
      <c r="F75" s="36">
        <v>109700</v>
      </c>
    </row>
    <row r="76" spans="1:6" ht="12.75">
      <c r="A76" s="22" t="s">
        <v>10</v>
      </c>
      <c r="B76" s="29">
        <v>9999900000</v>
      </c>
      <c r="C76" s="23"/>
      <c r="D76" s="37">
        <f>D77+D80+D84+D87+D89+D82</f>
        <v>276700</v>
      </c>
      <c r="E76" s="37">
        <f>E77+E80+E84+E87+E89+E82</f>
        <v>314400</v>
      </c>
      <c r="F76" s="37">
        <f>F77+F80+F84+F87+F89+F82</f>
        <v>426000</v>
      </c>
    </row>
    <row r="77" spans="1:6" ht="26.25">
      <c r="A77" s="12" t="s">
        <v>76</v>
      </c>
      <c r="B77" s="13" t="s">
        <v>77</v>
      </c>
      <c r="C77" s="13"/>
      <c r="D77" s="39">
        <f>D78+D79</f>
        <v>63500</v>
      </c>
      <c r="E77" s="39"/>
      <c r="F77" s="39"/>
    </row>
    <row r="78" spans="1:6" ht="26.25">
      <c r="A78" s="12" t="s">
        <v>43</v>
      </c>
      <c r="B78" s="13" t="s">
        <v>77</v>
      </c>
      <c r="C78" s="13" t="s">
        <v>4</v>
      </c>
      <c r="D78" s="39">
        <v>0</v>
      </c>
      <c r="E78" s="39"/>
      <c r="F78" s="39"/>
    </row>
    <row r="79" spans="1:6" ht="12.75">
      <c r="A79" s="12" t="s">
        <v>7</v>
      </c>
      <c r="B79" s="13" t="s">
        <v>77</v>
      </c>
      <c r="C79" s="13" t="s">
        <v>5</v>
      </c>
      <c r="D79" s="39">
        <v>63500</v>
      </c>
      <c r="E79" s="39"/>
      <c r="F79" s="39"/>
    </row>
    <row r="80" spans="1:6" ht="12.75">
      <c r="A80" s="12" t="s">
        <v>8</v>
      </c>
      <c r="B80" s="17" t="s">
        <v>24</v>
      </c>
      <c r="C80" s="13"/>
      <c r="D80" s="39">
        <f>D81</f>
        <v>20000</v>
      </c>
      <c r="E80" s="39">
        <f>E81</f>
        <v>20000</v>
      </c>
      <c r="F80" s="39">
        <f>F81</f>
        <v>20000</v>
      </c>
    </row>
    <row r="81" spans="1:6" ht="12.75">
      <c r="A81" s="12" t="s">
        <v>7</v>
      </c>
      <c r="B81" s="17" t="s">
        <v>24</v>
      </c>
      <c r="C81" s="13" t="s">
        <v>5</v>
      </c>
      <c r="D81" s="39">
        <v>20000</v>
      </c>
      <c r="E81" s="39">
        <v>20000</v>
      </c>
      <c r="F81" s="39">
        <v>20000</v>
      </c>
    </row>
    <row r="82" spans="1:6" ht="27.75" customHeight="1">
      <c r="A82" s="16" t="s">
        <v>97</v>
      </c>
      <c r="B82" s="17" t="s">
        <v>95</v>
      </c>
      <c r="C82" s="13"/>
      <c r="D82" s="39">
        <f>D83</f>
        <v>10000</v>
      </c>
      <c r="E82" s="39">
        <f>E83</f>
        <v>10000</v>
      </c>
      <c r="F82" s="39">
        <f>F83</f>
        <v>10000</v>
      </c>
    </row>
    <row r="83" spans="1:6" ht="12.75">
      <c r="A83" s="16" t="s">
        <v>98</v>
      </c>
      <c r="B83" s="17" t="s">
        <v>95</v>
      </c>
      <c r="C83" s="13" t="s">
        <v>96</v>
      </c>
      <c r="D83" s="39">
        <v>10000</v>
      </c>
      <c r="E83" s="39">
        <v>10000</v>
      </c>
      <c r="F83" s="39">
        <v>10000</v>
      </c>
    </row>
    <row r="84" spans="1:6" ht="26.25">
      <c r="A84" s="21" t="s">
        <v>53</v>
      </c>
      <c r="B84" s="13" t="s">
        <v>42</v>
      </c>
      <c r="C84" s="13"/>
      <c r="D84" s="36">
        <f>D85+D86</f>
        <v>85200</v>
      </c>
      <c r="E84" s="36">
        <f>E85+E86</f>
        <v>86400</v>
      </c>
      <c r="F84" s="36">
        <f>F85+F86</f>
        <v>91400</v>
      </c>
    </row>
    <row r="85" spans="1:6" ht="52.5">
      <c r="A85" s="21" t="s">
        <v>6</v>
      </c>
      <c r="B85" s="13" t="s">
        <v>42</v>
      </c>
      <c r="C85" s="13" t="s">
        <v>3</v>
      </c>
      <c r="D85" s="36">
        <v>72400</v>
      </c>
      <c r="E85" s="36">
        <v>72400</v>
      </c>
      <c r="F85" s="36">
        <v>72400</v>
      </c>
    </row>
    <row r="86" spans="1:6" ht="26.25">
      <c r="A86" s="21" t="s">
        <v>43</v>
      </c>
      <c r="B86" s="13" t="s">
        <v>42</v>
      </c>
      <c r="C86" s="13" t="s">
        <v>4</v>
      </c>
      <c r="D86" s="36">
        <v>12800</v>
      </c>
      <c r="E86" s="36">
        <v>14000</v>
      </c>
      <c r="F86" s="36">
        <v>19000</v>
      </c>
    </row>
    <row r="87" spans="1:6" ht="12.75">
      <c r="A87" s="31" t="s">
        <v>54</v>
      </c>
      <c r="B87" s="20">
        <v>9999974000</v>
      </c>
      <c r="C87" s="13"/>
      <c r="D87" s="36">
        <f>D88</f>
        <v>98000</v>
      </c>
      <c r="E87" s="36">
        <f>E88</f>
        <v>98000</v>
      </c>
      <c r="F87" s="36">
        <f>F88</f>
        <v>98000</v>
      </c>
    </row>
    <row r="88" spans="1:6" ht="12.75">
      <c r="A88" s="31" t="s">
        <v>55</v>
      </c>
      <c r="B88" s="20">
        <v>9999974000</v>
      </c>
      <c r="C88" s="13" t="s">
        <v>56</v>
      </c>
      <c r="D88" s="36">
        <v>98000</v>
      </c>
      <c r="E88" s="36">
        <v>98000</v>
      </c>
      <c r="F88" s="36">
        <v>98000</v>
      </c>
    </row>
    <row r="89" spans="1:6" ht="12.75">
      <c r="A89" s="12" t="s">
        <v>14</v>
      </c>
      <c r="B89" s="13" t="s">
        <v>25</v>
      </c>
      <c r="C89" s="13"/>
      <c r="D89" s="36">
        <f>D90</f>
        <v>0</v>
      </c>
      <c r="E89" s="36">
        <f>E90</f>
        <v>100000</v>
      </c>
      <c r="F89" s="36">
        <f>F90</f>
        <v>206600</v>
      </c>
    </row>
    <row r="90" spans="1:6" ht="12.75">
      <c r="A90" s="15" t="s">
        <v>15</v>
      </c>
      <c r="B90" s="13" t="s">
        <v>25</v>
      </c>
      <c r="C90" s="14" t="s">
        <v>16</v>
      </c>
      <c r="D90" s="36">
        <v>0</v>
      </c>
      <c r="E90" s="36">
        <v>100000</v>
      </c>
      <c r="F90" s="36">
        <v>206600</v>
      </c>
    </row>
    <row r="91" spans="1:6" ht="12.75">
      <c r="A91" s="32"/>
      <c r="B91" s="33"/>
      <c r="C91" s="33"/>
      <c r="D91" s="33"/>
      <c r="E91" s="34"/>
      <c r="F91" s="35"/>
    </row>
    <row r="92" spans="1:6" ht="12.75">
      <c r="A92" s="32"/>
      <c r="B92" s="33"/>
      <c r="C92" s="33"/>
      <c r="D92" s="33"/>
      <c r="E92" s="34"/>
      <c r="F92" s="35"/>
    </row>
    <row r="93" spans="1:6" ht="15">
      <c r="A93" s="7" t="s">
        <v>19</v>
      </c>
      <c r="B93" s="33"/>
      <c r="C93" s="33"/>
      <c r="D93" s="3"/>
      <c r="E93" s="11" t="s">
        <v>103</v>
      </c>
      <c r="F93" s="35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3" r:id="rId1"/>
  <ignoredErrors>
    <ignoredError sqref="E17:F17 D36:F36 D47:F47 D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2021-06-08T11:13:38Z</cp:lastPrinted>
  <dcterms:created xsi:type="dcterms:W3CDTF">2008-10-28T10:40:13Z</dcterms:created>
  <dcterms:modified xsi:type="dcterms:W3CDTF">2021-06-18T06:53:27Z</dcterms:modified>
  <cp:category/>
  <cp:version/>
  <cp:contentType/>
  <cp:contentStatus/>
</cp:coreProperties>
</file>